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rrin\Desktop\OHV Thumb Drive\NCOHV\Commission Meetings\2016\4-21-2016\"/>
    </mc:Choice>
  </mc:AlternateContent>
  <bookViews>
    <workbookView xWindow="0" yWindow="0" windowWidth="25200" windowHeight="11985" activeTab="1"/>
  </bookViews>
  <sheets>
    <sheet name="Scoring" sheetId="1" r:id="rId1"/>
    <sheet name="Matrix" sheetId="2" r:id="rId2"/>
    <sheet name="Sheet3" sheetId="3" r:id="rId3"/>
  </sheets>
  <definedNames>
    <definedName name="_xlnm.Print_Titles" localSheetId="1">Matrix!$1:$4</definedName>
  </definedNames>
  <calcPr calcId="152511"/>
</workbook>
</file>

<file path=xl/calcChain.xml><?xml version="1.0" encoding="utf-8"?>
<calcChain xmlns="http://schemas.openxmlformats.org/spreadsheetml/2006/main">
  <c r="C13" i="2" l="1"/>
  <c r="H10" i="1"/>
  <c r="I10" i="1" s="1"/>
  <c r="H3" i="1"/>
  <c r="I3" i="1" s="1"/>
  <c r="H4" i="1"/>
  <c r="I4" i="1" s="1"/>
  <c r="H5" i="1"/>
  <c r="I5" i="1" s="1"/>
  <c r="H6" i="1"/>
  <c r="I6" i="1" s="1"/>
  <c r="H8" i="1"/>
  <c r="I8" i="1" s="1"/>
  <c r="H7" i="1"/>
  <c r="I7" i="1" s="1"/>
  <c r="H9" i="1"/>
  <c r="I9" i="1" s="1"/>
</calcChain>
</file>

<file path=xl/sharedStrings.xml><?xml version="1.0" encoding="utf-8"?>
<sst xmlns="http://schemas.openxmlformats.org/spreadsheetml/2006/main" count="78" uniqueCount="78">
  <si>
    <t>Elko</t>
  </si>
  <si>
    <t>Esmeralda</t>
  </si>
  <si>
    <t>Walker</t>
  </si>
  <si>
    <t>Mesquite</t>
  </si>
  <si>
    <t>Lyon</t>
  </si>
  <si>
    <t>Douglas</t>
  </si>
  <si>
    <t>Mineral</t>
  </si>
  <si>
    <t>Nye</t>
  </si>
  <si>
    <t>Applying Agency</t>
  </si>
  <si>
    <t>Project Title</t>
  </si>
  <si>
    <t>Amount Requested</t>
  </si>
  <si>
    <t>Items Requested</t>
  </si>
  <si>
    <t>Goals Summary</t>
  </si>
  <si>
    <t>Deficiencies</t>
  </si>
  <si>
    <t>Recommended Funding</t>
  </si>
  <si>
    <t>Elko County Sheriff’s Office</t>
  </si>
  <si>
    <t>Douglas County Sheriff’s Office</t>
  </si>
  <si>
    <t>Esmeralda County Sheriff’s Office</t>
  </si>
  <si>
    <t>Lyon County Sheriff’s Office</t>
  </si>
  <si>
    <t>Mesquite County Sheriff’s Office</t>
  </si>
  <si>
    <t>Nye County Sheriff’s Office</t>
  </si>
  <si>
    <t>Walker River Paiute Tribe Police Department</t>
  </si>
  <si>
    <t>Attributes  Justifications</t>
  </si>
  <si>
    <t xml:space="preserve">Off-Highway Grant </t>
  </si>
  <si>
    <t>Scoring</t>
  </si>
  <si>
    <t>Elko OHV</t>
  </si>
  <si>
    <r>
      <t>No baseline data or any stats.</t>
    </r>
    <r>
      <rPr>
        <b/>
        <sz val="11"/>
        <color theme="1"/>
        <rFont val="Calibri"/>
        <family val="2"/>
        <scheme val="minor"/>
      </rPr>
      <t xml:space="preserve">  No details on activities performed for OT from previous award.</t>
    </r>
    <r>
      <rPr>
        <sz val="11"/>
        <color theme="1"/>
        <rFont val="Calibri"/>
        <family val="2"/>
        <scheme val="minor"/>
      </rPr>
      <t xml:space="preserve">  $2,700  of $10,000 utilized through Feb. 2016. Sustainment dependant upon future funding opportunities.</t>
    </r>
    <r>
      <rPr>
        <b/>
        <sz val="11"/>
        <color theme="1"/>
        <rFont val="Calibri"/>
        <family val="2"/>
        <scheme val="minor"/>
      </rPr>
      <t xml:space="preserve"> Sheriff needs to sign application.</t>
    </r>
  </si>
  <si>
    <t>Inform, Educate and Enforce</t>
  </si>
  <si>
    <t>Yamaha Viking V1 EPS (6 person) and Trailer &amp; Education Pamphlets</t>
  </si>
  <si>
    <t xml:space="preserve">OHV (6 person) to patrol county.  Education/enforcement of OHV registrations and operations, search and rescue and drug task force efforts.    Provide pamphlets.  </t>
  </si>
  <si>
    <t xml:space="preserve">No abstract.                                             Note: Six person used to transport other officers into remote areas for search and rescue and drug grows/operations.  No quotes provided. </t>
  </si>
  <si>
    <t>2015 Chevrolet 2500 HD Crew Cab 4 wheel drive truck $ 31,465</t>
  </si>
  <si>
    <t>2016 Chevrolet Silverado; 1500 Double Cab; 4x4 Pick up $ 44,375</t>
  </si>
  <si>
    <t xml:space="preserve">Overtime for patrol $ 30,000 (not broken down to hrs or pay$)   Tandem Axle Trailer $ 2,800. </t>
  </si>
  <si>
    <t>200 hrs of Overtime = $ 5,949   Promotional/Educational materials   $ 1,504    Enclosed trailer for RZR 4  $ 6,000 and Intercom system headsets  $ 1,215</t>
  </si>
  <si>
    <t>400 hrs of Overtime  $50 per hour.</t>
  </si>
  <si>
    <t>Conservation Officer Vehicle</t>
  </si>
  <si>
    <t xml:space="preserve">Reduce impact of illegal hunting and fishing; make conservation department bigger; clean and install fishing areas, increase tribal permit incoming fees.  </t>
  </si>
  <si>
    <t xml:space="preserve">Four training events; increase safety to riders; promote OHV registrations; responde to emergency calls and patrol by utilizing truck to pull the ATV to appropriate areas.   </t>
  </si>
  <si>
    <t xml:space="preserve">Have a project evaluation plan; willing to provide OHV assistance; search and rescue and  training materials to other counties/agencies.  </t>
  </si>
  <si>
    <t xml:space="preserve">Relied too heavily on training material and did not spend time on justification for truck.  However, they can't use the ATV if they don't have a truck to pull it.  Have a quot and it is similar to prices we found.  </t>
  </si>
  <si>
    <t>Patrol trail system over holidays/ special events/ and summer months May-September 3 days a week.</t>
  </si>
  <si>
    <t xml:space="preserve">Provided information, actions, deliverables and responsible parties, evaluation, and a plan. </t>
  </si>
  <si>
    <t>Full funding at $ 32,800</t>
  </si>
  <si>
    <t xml:space="preserve">Storage and transportation of ATV purchased with last year's OHV funding; utilize ATV during OHV special events, contact OHV riders; use for search and rescue operations.  Headsets to allow communications between officers; promo materials for education of OHV riders.  </t>
  </si>
  <si>
    <t>Provided information, actions, deliverables and responsible parties, and evaluation/</t>
  </si>
  <si>
    <t>Totals</t>
  </si>
  <si>
    <t>Average Score</t>
  </si>
  <si>
    <t>Provided good information; provide patrols, methods, sustainment plan, maintenance, coordination.</t>
  </si>
  <si>
    <t xml:space="preserve">Increase compliance with NRS 490 OHV regs; increase effective search and rescue efforts. Budget broken down appropriately. </t>
  </si>
  <si>
    <t xml:space="preserve">Equipment needs more specifics.   </t>
  </si>
  <si>
    <t xml:space="preserve">Does not propose any activities related to OHV regulations/laws. </t>
  </si>
  <si>
    <t>OHV Enhancement</t>
  </si>
  <si>
    <t>OHV Funding</t>
  </si>
  <si>
    <t>OHV Regulation Enforcement</t>
  </si>
  <si>
    <t>UTV Transporation</t>
  </si>
  <si>
    <t>Polaris side by side  with lights and accessories $ 22,701; Polaris Trailer $ 10,741 - Quotes provided</t>
  </si>
  <si>
    <t xml:space="preserve">No funding </t>
  </si>
  <si>
    <t>OCJA Funding Recommendations for Law Enforcement Agencies</t>
  </si>
  <si>
    <t>Full funding   $ 33,442</t>
  </si>
  <si>
    <t>Full funding  $ 31,466</t>
  </si>
  <si>
    <t>Full funding $ 20,000</t>
  </si>
  <si>
    <t>Full funding $ 25,000</t>
  </si>
  <si>
    <t>224 hrs of Overtime  $ 10,080. 3 UTVs @ $19,500 = $58,500; Upfitting lights/siren, ect. 3 @ $ 4,500 = $13,500;   Emblems/stickers @ $ 2,500</t>
  </si>
  <si>
    <t>OT should have had more justification with stats since they purchased ATV w/ OHV funds last year.</t>
  </si>
  <si>
    <t xml:space="preserve">Mineral County Sheriff’s Office                     </t>
  </si>
  <si>
    <t>OT should be broken down.    Should have provided stats on what they did this last year with ATV purchased w/OHV funds.</t>
  </si>
  <si>
    <t>Provide two organized educational trainings to citizens increasing OHV registrations by 5%; conduct search and rescue operations with OHV. Enforce OHV laws.</t>
  </si>
  <si>
    <t xml:space="preserve">Had measurable goals and objectives, provided some stats, will provide VIN inspection days. </t>
  </si>
  <si>
    <t xml:space="preserve">Educational activities should be more defined.  </t>
  </si>
  <si>
    <t>Provided  some stats. (inclduing conducted 100 VIN verifications in 2015).</t>
  </si>
  <si>
    <t>Reduce fires, OHV accidents, increase registration thru compliance of.  Mostly weekends and holidays.</t>
  </si>
  <si>
    <t xml:space="preserve">Provided some measurable goals and objectives.   (Did not provide progress reports, however, research on their budget requests demonstrates 54 hrs per quarter of OT for fall/winter months. </t>
  </si>
  <si>
    <t>Written fairly well, however no statement of OHV activities at all.</t>
  </si>
  <si>
    <t>Full funding  $ $ 84,580</t>
  </si>
  <si>
    <t xml:space="preserve">Full funding at $ 14,668.    </t>
  </si>
  <si>
    <t xml:space="preserve">TOTAL FUNDING RECOMMENDATION: </t>
  </si>
  <si>
    <t>REQUESTED FUNDING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</si>
</sst>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8">
    <xf numFmtId="0" fontId="0" fillId="0" borderId="0" xfId="0"/>
    <xf numFmtId="44" fontId="4" fillId="0" borderId="1" xfId="1" applyFont="1" applyBorder="1" applyAlignment="1">
      <alignment vertical="top" wrapText="1"/>
    </xf>
    <xf numFmtId="0" fontId="0" fillId="0" borderId="0" xfId="0" applyFont="1"/>
    <xf numFmtId="0" fontId="4" fillId="0" borderId="1" xfId="0" applyFont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top"/>
    </xf>
    <xf numFmtId="6" fontId="0" fillId="0" borderId="1" xfId="0" applyNumberFormat="1" applyBorder="1" applyAlignment="1">
      <alignment vertical="top" wrapText="1"/>
    </xf>
    <xf numFmtId="0" fontId="6" fillId="0" borderId="0" xfId="0" applyFont="1"/>
    <xf numFmtId="44" fontId="2" fillId="0" borderId="0" xfId="1" applyFont="1"/>
    <xf numFmtId="44" fontId="2" fillId="0" borderId="0" xfId="0" applyNumberFormat="1" applyFont="1"/>
    <xf numFmtId="0" fontId="4" fillId="0" borderId="10" xfId="0" applyFont="1" applyBorder="1" applyAlignment="1">
      <alignment vertical="top" wrapText="1"/>
    </xf>
    <xf numFmtId="0" fontId="0" fillId="0" borderId="0" xfId="0" applyFont="1" applyBorder="1"/>
    <xf numFmtId="0" fontId="0" fillId="0" borderId="0" xfId="0" applyBorder="1"/>
    <xf numFmtId="0" fontId="2" fillId="0" borderId="6" xfId="0" applyFont="1" applyFill="1" applyBorder="1" applyAlignment="1">
      <alignment horizontal="right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2"/>
  <sheetViews>
    <sheetView workbookViewId="0">
      <selection activeCell="E14" sqref="E14"/>
    </sheetView>
  </sheetViews>
  <sheetFormatPr defaultRowHeight="15" x14ac:dyDescent="0.25"/>
  <cols>
    <col min="1" max="1" width="5.7109375" customWidth="1"/>
    <col min="9" max="9" width="12.5703125" bestFit="1" customWidth="1"/>
  </cols>
  <sheetData>
    <row r="2" spans="2:10" ht="15.75" x14ac:dyDescent="0.25">
      <c r="B2" s="6"/>
      <c r="C2" s="6"/>
      <c r="D2" s="6"/>
      <c r="E2" s="6"/>
      <c r="F2" s="6"/>
      <c r="G2" s="6"/>
      <c r="H2" s="7" t="s">
        <v>46</v>
      </c>
      <c r="I2" s="7" t="s">
        <v>47</v>
      </c>
      <c r="J2" s="6"/>
    </row>
    <row r="3" spans="2:10" ht="15.75" x14ac:dyDescent="0.25">
      <c r="B3" s="8" t="s">
        <v>7</v>
      </c>
      <c r="C3" s="9">
        <v>36</v>
      </c>
      <c r="D3" s="9">
        <v>80</v>
      </c>
      <c r="E3" s="9">
        <v>86</v>
      </c>
      <c r="F3" s="9">
        <v>79</v>
      </c>
      <c r="G3" s="9">
        <v>88</v>
      </c>
      <c r="H3" s="9">
        <f t="shared" ref="H3:H10" si="0">SUM(C3:G3)</f>
        <v>369</v>
      </c>
      <c r="I3" s="9">
        <f t="shared" ref="I3:I10" si="1">SUM(H3/5)</f>
        <v>73.8</v>
      </c>
      <c r="J3" s="6"/>
    </row>
    <row r="4" spans="2:10" ht="15.75" x14ac:dyDescent="0.25">
      <c r="B4" s="8" t="s">
        <v>6</v>
      </c>
      <c r="C4" s="9">
        <v>65</v>
      </c>
      <c r="D4" s="9">
        <v>87</v>
      </c>
      <c r="E4" s="9">
        <v>88</v>
      </c>
      <c r="F4" s="9">
        <v>60</v>
      </c>
      <c r="G4" s="9">
        <v>59</v>
      </c>
      <c r="H4" s="9">
        <f t="shared" si="0"/>
        <v>359</v>
      </c>
      <c r="I4" s="9">
        <f t="shared" si="1"/>
        <v>71.8</v>
      </c>
      <c r="J4" s="6"/>
    </row>
    <row r="5" spans="2:10" ht="15.75" x14ac:dyDescent="0.25">
      <c r="B5" s="8" t="s">
        <v>3</v>
      </c>
      <c r="C5" s="9">
        <v>48</v>
      </c>
      <c r="D5" s="9">
        <v>80</v>
      </c>
      <c r="E5" s="9">
        <v>19</v>
      </c>
      <c r="F5" s="9">
        <v>75</v>
      </c>
      <c r="G5" s="9">
        <v>72</v>
      </c>
      <c r="H5" s="9">
        <f t="shared" si="0"/>
        <v>294</v>
      </c>
      <c r="I5" s="9">
        <f t="shared" si="1"/>
        <v>58.8</v>
      </c>
      <c r="J5" s="6"/>
    </row>
    <row r="6" spans="2:10" ht="15.75" x14ac:dyDescent="0.25">
      <c r="B6" s="8" t="s">
        <v>4</v>
      </c>
      <c r="C6" s="9">
        <v>58</v>
      </c>
      <c r="D6" s="9">
        <v>71</v>
      </c>
      <c r="E6" s="9">
        <v>23</v>
      </c>
      <c r="F6" s="9">
        <v>65</v>
      </c>
      <c r="G6" s="9">
        <v>60</v>
      </c>
      <c r="H6" s="9">
        <f t="shared" si="0"/>
        <v>277</v>
      </c>
      <c r="I6" s="9">
        <f t="shared" si="1"/>
        <v>55.4</v>
      </c>
      <c r="J6" s="6"/>
    </row>
    <row r="7" spans="2:10" ht="15.75" x14ac:dyDescent="0.25">
      <c r="B7" s="8" t="s">
        <v>0</v>
      </c>
      <c r="C7" s="9">
        <v>62</v>
      </c>
      <c r="D7" s="9">
        <v>60</v>
      </c>
      <c r="E7" s="9">
        <v>35</v>
      </c>
      <c r="F7" s="9">
        <v>74</v>
      </c>
      <c r="G7" s="9">
        <v>45</v>
      </c>
      <c r="H7" s="9">
        <f t="shared" si="0"/>
        <v>276</v>
      </c>
      <c r="I7" s="9">
        <f t="shared" si="1"/>
        <v>55.2</v>
      </c>
      <c r="J7" s="6"/>
    </row>
    <row r="8" spans="2:10" ht="15.75" x14ac:dyDescent="0.25">
      <c r="B8" s="8" t="s">
        <v>1</v>
      </c>
      <c r="C8" s="9">
        <v>39</v>
      </c>
      <c r="D8" s="9">
        <v>66</v>
      </c>
      <c r="E8" s="9">
        <v>42</v>
      </c>
      <c r="F8" s="9">
        <v>73</v>
      </c>
      <c r="G8" s="9">
        <v>45</v>
      </c>
      <c r="H8" s="9">
        <f t="shared" si="0"/>
        <v>265</v>
      </c>
      <c r="I8" s="9">
        <f t="shared" si="1"/>
        <v>53</v>
      </c>
      <c r="J8" s="6"/>
    </row>
    <row r="9" spans="2:10" ht="15.75" x14ac:dyDescent="0.25">
      <c r="B9" s="8" t="s">
        <v>5</v>
      </c>
      <c r="C9" s="9">
        <v>36</v>
      </c>
      <c r="D9" s="9">
        <v>78</v>
      </c>
      <c r="E9" s="9">
        <v>34</v>
      </c>
      <c r="F9" s="9">
        <v>32</v>
      </c>
      <c r="G9" s="9">
        <v>40</v>
      </c>
      <c r="H9" s="9">
        <f t="shared" si="0"/>
        <v>220</v>
      </c>
      <c r="I9" s="9">
        <f t="shared" si="1"/>
        <v>44</v>
      </c>
      <c r="J9" s="6"/>
    </row>
    <row r="10" spans="2:10" ht="15.75" x14ac:dyDescent="0.25">
      <c r="B10" s="8" t="s">
        <v>2</v>
      </c>
      <c r="C10" s="9">
        <v>0</v>
      </c>
      <c r="D10" s="9">
        <v>35</v>
      </c>
      <c r="E10" s="9">
        <v>0</v>
      </c>
      <c r="F10" s="9">
        <v>0</v>
      </c>
      <c r="G10" s="9">
        <v>0</v>
      </c>
      <c r="H10" s="9">
        <f t="shared" si="0"/>
        <v>35</v>
      </c>
      <c r="I10" s="9">
        <f t="shared" si="1"/>
        <v>7</v>
      </c>
      <c r="J10" s="6"/>
    </row>
    <row r="11" spans="2:10" ht="15.75" x14ac:dyDescent="0.25">
      <c r="B11" s="6"/>
      <c r="C11" s="6"/>
      <c r="D11" s="6"/>
      <c r="E11" s="6"/>
      <c r="F11" s="6"/>
      <c r="G11" s="6"/>
      <c r="H11" s="6"/>
      <c r="I11" s="6"/>
      <c r="J11" s="6"/>
    </row>
    <row r="12" spans="2:10" ht="15.75" x14ac:dyDescent="0.25">
      <c r="B12" s="6"/>
      <c r="C12" s="6"/>
      <c r="D12" s="6"/>
      <c r="E12" s="6"/>
      <c r="F12" s="6"/>
      <c r="G12" s="6"/>
      <c r="H12" s="6"/>
      <c r="I12" s="6"/>
      <c r="J12" s="6"/>
    </row>
  </sheetData>
  <sortState ref="B3:I10">
    <sortCondition descending="1" ref="I3:I10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abSelected="1" workbookViewId="0">
      <pane xSplit="1" ySplit="4" topLeftCell="B5" activePane="bottomRight" state="frozen"/>
      <selection pane="topRight" activeCell="C1" sqref="C1"/>
      <selection pane="bottomLeft" activeCell="A6" sqref="A6"/>
      <selection pane="bottomRight" activeCell="D14" sqref="D14"/>
    </sheetView>
  </sheetViews>
  <sheetFormatPr defaultRowHeight="15" x14ac:dyDescent="0.25"/>
  <cols>
    <col min="1" max="1" width="17.28515625" style="17" customWidth="1"/>
    <col min="2" max="3" width="12.7109375" customWidth="1"/>
    <col min="4" max="4" width="25.28515625" customWidth="1"/>
    <col min="5" max="5" width="20.5703125" customWidth="1"/>
    <col min="6" max="6" width="16.42578125" customWidth="1"/>
    <col min="7" max="7" width="20.28515625" customWidth="1"/>
    <col min="8" max="8" width="7.85546875" customWidth="1"/>
    <col min="9" max="9" width="24.28515625" customWidth="1"/>
  </cols>
  <sheetData>
    <row r="1" spans="1:9" ht="21" x14ac:dyDescent="0.35">
      <c r="A1" s="16"/>
      <c r="B1" s="2"/>
      <c r="C1" s="2"/>
      <c r="D1" s="12" t="s">
        <v>58</v>
      </c>
      <c r="E1" s="2"/>
      <c r="F1" s="2"/>
      <c r="G1" s="2"/>
      <c r="H1" s="2"/>
      <c r="I1" s="2"/>
    </row>
    <row r="2" spans="1:9" x14ac:dyDescent="0.25">
      <c r="A2" s="16"/>
      <c r="B2" s="2"/>
      <c r="C2" s="2"/>
      <c r="D2" s="2"/>
      <c r="E2" s="2"/>
      <c r="F2" s="2"/>
      <c r="G2" s="2"/>
      <c r="H2" s="2"/>
      <c r="I2" s="2"/>
    </row>
    <row r="3" spans="1:9" ht="31.9" customHeight="1" x14ac:dyDescent="0.25">
      <c r="A3" s="23" t="s">
        <v>8</v>
      </c>
      <c r="B3" s="26" t="s">
        <v>9</v>
      </c>
      <c r="C3" s="21" t="s">
        <v>10</v>
      </c>
      <c r="D3" s="21" t="s">
        <v>11</v>
      </c>
      <c r="E3" s="21" t="s">
        <v>12</v>
      </c>
      <c r="F3" s="21" t="s">
        <v>22</v>
      </c>
      <c r="G3" s="21" t="s">
        <v>13</v>
      </c>
      <c r="H3" s="24" t="s">
        <v>24</v>
      </c>
      <c r="I3" s="23" t="s">
        <v>14</v>
      </c>
    </row>
    <row r="4" spans="1:9" x14ac:dyDescent="0.25">
      <c r="A4" s="23"/>
      <c r="B4" s="27"/>
      <c r="C4" s="22"/>
      <c r="D4" s="22"/>
      <c r="E4" s="22"/>
      <c r="F4" s="22"/>
      <c r="G4" s="22"/>
      <c r="H4" s="25"/>
      <c r="I4" s="23"/>
    </row>
    <row r="5" spans="1:9" ht="120" x14ac:dyDescent="0.25">
      <c r="A5" s="3" t="s">
        <v>20</v>
      </c>
      <c r="B5" s="15" t="s">
        <v>52</v>
      </c>
      <c r="C5" s="1">
        <v>84580</v>
      </c>
      <c r="D5" s="5" t="s">
        <v>63</v>
      </c>
      <c r="E5" s="4" t="s">
        <v>49</v>
      </c>
      <c r="F5" s="4" t="s">
        <v>48</v>
      </c>
      <c r="G5" s="4" t="s">
        <v>50</v>
      </c>
      <c r="H5" s="10">
        <v>73</v>
      </c>
      <c r="I5" s="5" t="s">
        <v>74</v>
      </c>
    </row>
    <row r="6" spans="1:9" ht="225" x14ac:dyDescent="0.25">
      <c r="A6" s="3" t="s">
        <v>65</v>
      </c>
      <c r="B6" s="15" t="s">
        <v>53</v>
      </c>
      <c r="C6" s="1">
        <v>14668</v>
      </c>
      <c r="D6" s="4" t="s">
        <v>34</v>
      </c>
      <c r="E6" s="4" t="s">
        <v>44</v>
      </c>
      <c r="F6" s="4" t="s">
        <v>45</v>
      </c>
      <c r="G6" s="5" t="s">
        <v>64</v>
      </c>
      <c r="H6" s="10">
        <v>71</v>
      </c>
      <c r="I6" s="5" t="s">
        <v>75</v>
      </c>
    </row>
    <row r="7" spans="1:9" ht="120" x14ac:dyDescent="0.25">
      <c r="A7" s="3" t="s">
        <v>19</v>
      </c>
      <c r="B7" s="15" t="s">
        <v>54</v>
      </c>
      <c r="C7" s="1">
        <v>32800</v>
      </c>
      <c r="D7" s="4" t="s">
        <v>33</v>
      </c>
      <c r="E7" s="4" t="s">
        <v>41</v>
      </c>
      <c r="F7" s="4" t="s">
        <v>42</v>
      </c>
      <c r="G7" s="5" t="s">
        <v>66</v>
      </c>
      <c r="H7" s="10">
        <v>58</v>
      </c>
      <c r="I7" s="4" t="s">
        <v>43</v>
      </c>
    </row>
    <row r="8" spans="1:9" ht="135" x14ac:dyDescent="0.25">
      <c r="A8" s="3" t="s">
        <v>15</v>
      </c>
      <c r="B8" s="15" t="s">
        <v>25</v>
      </c>
      <c r="C8" s="1">
        <v>33442</v>
      </c>
      <c r="D8" s="5" t="s">
        <v>56</v>
      </c>
      <c r="E8" s="5" t="s">
        <v>67</v>
      </c>
      <c r="F8" s="5" t="s">
        <v>68</v>
      </c>
      <c r="G8" s="5" t="s">
        <v>69</v>
      </c>
      <c r="H8" s="10">
        <v>55</v>
      </c>
      <c r="I8" s="5" t="s">
        <v>59</v>
      </c>
    </row>
    <row r="9" spans="1:9" ht="180" x14ac:dyDescent="0.25">
      <c r="A9" s="3" t="s">
        <v>18</v>
      </c>
      <c r="B9" s="15" t="s">
        <v>55</v>
      </c>
      <c r="C9" s="1">
        <v>31466</v>
      </c>
      <c r="D9" s="4" t="s">
        <v>31</v>
      </c>
      <c r="E9" s="4" t="s">
        <v>38</v>
      </c>
      <c r="F9" s="4" t="s">
        <v>39</v>
      </c>
      <c r="G9" s="4" t="s">
        <v>40</v>
      </c>
      <c r="H9" s="10">
        <v>55</v>
      </c>
      <c r="I9" s="5" t="s">
        <v>60</v>
      </c>
    </row>
    <row r="10" spans="1:9" ht="135" x14ac:dyDescent="0.25">
      <c r="A10" s="3" t="s">
        <v>17</v>
      </c>
      <c r="B10" s="15" t="s">
        <v>27</v>
      </c>
      <c r="C10" s="1">
        <v>25000</v>
      </c>
      <c r="D10" s="4" t="s">
        <v>28</v>
      </c>
      <c r="E10" s="4" t="s">
        <v>29</v>
      </c>
      <c r="F10" s="5" t="s">
        <v>70</v>
      </c>
      <c r="G10" s="4" t="s">
        <v>30</v>
      </c>
      <c r="H10" s="10">
        <v>53</v>
      </c>
      <c r="I10" s="5" t="s">
        <v>62</v>
      </c>
    </row>
    <row r="11" spans="1:9" ht="210" x14ac:dyDescent="0.25">
      <c r="A11" s="3" t="s">
        <v>16</v>
      </c>
      <c r="B11" s="15" t="s">
        <v>23</v>
      </c>
      <c r="C11" s="1">
        <v>20000</v>
      </c>
      <c r="D11" s="4" t="s">
        <v>35</v>
      </c>
      <c r="E11" s="5" t="s">
        <v>71</v>
      </c>
      <c r="F11" s="5" t="s">
        <v>72</v>
      </c>
      <c r="G11" s="5" t="s">
        <v>26</v>
      </c>
      <c r="H11" s="10">
        <v>44</v>
      </c>
      <c r="I11" s="5" t="s">
        <v>61</v>
      </c>
    </row>
    <row r="12" spans="1:9" ht="120" customHeight="1" x14ac:dyDescent="0.25">
      <c r="A12" s="3" t="s">
        <v>21</v>
      </c>
      <c r="B12" s="15" t="s">
        <v>36</v>
      </c>
      <c r="C12" s="1">
        <v>44375</v>
      </c>
      <c r="D12" s="4" t="s">
        <v>32</v>
      </c>
      <c r="E12" s="4" t="s">
        <v>37</v>
      </c>
      <c r="F12" s="5" t="s">
        <v>73</v>
      </c>
      <c r="G12" s="4" t="s">
        <v>51</v>
      </c>
      <c r="H12" s="10">
        <v>7</v>
      </c>
      <c r="I12" s="11" t="s">
        <v>57</v>
      </c>
    </row>
    <row r="13" spans="1:9" ht="28.9" customHeight="1" x14ac:dyDescent="0.25">
      <c r="A13" s="19" t="s">
        <v>77</v>
      </c>
      <c r="B13" s="20"/>
      <c r="C13" s="14">
        <f>SUM(C5:C12)</f>
        <v>286331</v>
      </c>
      <c r="F13" s="18" t="s">
        <v>76</v>
      </c>
      <c r="G13" s="18"/>
      <c r="H13" s="18"/>
      <c r="I13" s="13">
        <v>241956</v>
      </c>
    </row>
  </sheetData>
  <sortState ref="A5:J12">
    <sortCondition descending="1" ref="H5:H12"/>
  </sortState>
  <mergeCells count="11">
    <mergeCell ref="F13:H13"/>
    <mergeCell ref="A13:B13"/>
    <mergeCell ref="G3:G4"/>
    <mergeCell ref="I3:I4"/>
    <mergeCell ref="H3:H4"/>
    <mergeCell ref="A3:A4"/>
    <mergeCell ref="B3:B4"/>
    <mergeCell ref="C3:C4"/>
    <mergeCell ref="D3:D4"/>
    <mergeCell ref="E3:E4"/>
    <mergeCell ref="F3:F4"/>
  </mergeCells>
  <pageMargins left="0.7" right="0.45" top="0.5" bottom="0.5" header="0.3" footer="0.3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Scoring</vt:lpstr>
      <vt:lpstr>Matrix</vt:lpstr>
      <vt:lpstr>Sheet3</vt:lpstr>
      <vt:lpstr>Matrix!Print_Titles</vt:lpstr>
    </vt:vector>
  </TitlesOfParts>
  <Company>State Of Nevada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cwhitt</dc:creator>
  <cp:lastModifiedBy>Mr. D</cp:lastModifiedBy>
  <cp:lastPrinted>2016-03-24T00:57:15Z</cp:lastPrinted>
  <dcterms:created xsi:type="dcterms:W3CDTF">2016-03-22T22:06:47Z</dcterms:created>
  <dcterms:modified xsi:type="dcterms:W3CDTF">2016-04-12T00:30:12Z</dcterms:modified>
</cp:coreProperties>
</file>